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5" yWindow="32760" windowWidth="8730" windowHeight="8190" tabRatio="566" activeTab="0"/>
  </bookViews>
  <sheets>
    <sheet name="TERCER TRIMESTRE" sheetId="1" r:id="rId1"/>
    <sheet name="Hoja1" sheetId="2" r:id="rId2"/>
  </sheets>
  <definedNames>
    <definedName name="_xlnm._FilterDatabase" localSheetId="0" hidden="1">'TERCER TRIMESTRE'!$A$6:$I$43</definedName>
    <definedName name="_GoBack" localSheetId="0">'TERCER TRIMESTRE'!#REF!</definedName>
    <definedName name="_Hlk22736814" localSheetId="0">'TERCER TRIMESTRE'!#REF!</definedName>
    <definedName name="_Hlk36454009" localSheetId="0">'TERCER TRIMESTRE'!#REF!</definedName>
    <definedName name="_Hlk45533434" localSheetId="0">'TERCER TRIMESTRE'!#REF!</definedName>
    <definedName name="_Hlk503868832" localSheetId="0">'TERCER TRIMESTRE'!#REF!</definedName>
    <definedName name="_Hlk525536595" localSheetId="0">'TERCER TRIMESTRE'!#REF!</definedName>
    <definedName name="_Hlk68618636" localSheetId="0">'TERCER TRIMESTRE'!#REF!</definedName>
  </definedNames>
  <calcPr fullCalcOnLoad="1"/>
</workbook>
</file>

<file path=xl/sharedStrings.xml><?xml version="1.0" encoding="utf-8"?>
<sst xmlns="http://schemas.openxmlformats.org/spreadsheetml/2006/main" count="85" uniqueCount="85">
  <si>
    <t>NUMERO</t>
  </si>
  <si>
    <t>CONTRATISTA</t>
  </si>
  <si>
    <t>VALOR</t>
  </si>
  <si>
    <t>FECHA INICIO</t>
  </si>
  <si>
    <t>FECHA TERMINACION</t>
  </si>
  <si>
    <t>BIOCATALYSIS S.A.S.</t>
  </si>
  <si>
    <t>PS-102-2021</t>
  </si>
  <si>
    <t>PS-120-2021</t>
  </si>
  <si>
    <t>PS-122-2021</t>
  </si>
  <si>
    <t>PS-123-2021</t>
  </si>
  <si>
    <t>PS-125-2021</t>
  </si>
  <si>
    <t>OBRA-130-2021</t>
  </si>
  <si>
    <t>PS-131-2021</t>
  </si>
  <si>
    <t>PS-132-2021</t>
  </si>
  <si>
    <t>PS-133-2021</t>
  </si>
  <si>
    <t>PS-134-2021</t>
  </si>
  <si>
    <t>PS-135-2021</t>
  </si>
  <si>
    <t>PS-136-2021</t>
  </si>
  <si>
    <t>PS-137-2021</t>
  </si>
  <si>
    <t>PS-138-2021</t>
  </si>
  <si>
    <t>OBRA-139-2021</t>
  </si>
  <si>
    <t>PS-141-2021</t>
  </si>
  <si>
    <t>PS-142-2021</t>
  </si>
  <si>
    <t>PS-143-2021</t>
  </si>
  <si>
    <t>PS-144-2021</t>
  </si>
  <si>
    <t>PS-145-2021</t>
  </si>
  <si>
    <t>CV-146-2021</t>
  </si>
  <si>
    <t>PS-147-2021</t>
  </si>
  <si>
    <t>PS-148-2021</t>
  </si>
  <si>
    <t>PS-149-2021</t>
  </si>
  <si>
    <t>SM-150-2021</t>
  </si>
  <si>
    <t>PS-151-2021</t>
  </si>
  <si>
    <t>PS-153-2021</t>
  </si>
  <si>
    <t>PS-154-2021</t>
  </si>
  <si>
    <t>PS-A-155-2021</t>
  </si>
  <si>
    <t>PS-157-2021</t>
  </si>
  <si>
    <t>NATALIA SEPULVEDA RIOS</t>
  </si>
  <si>
    <t>GEIDY PATRICIA PATERNINA BOLAÑO</t>
  </si>
  <si>
    <t>SANTIAGO GRANADOS LONDOÑO</t>
  </si>
  <si>
    <t>JORGE EDUARDO PUERTA GUERRA</t>
  </si>
  <si>
    <t>TRANSLOG R&amp;R Y CIA S.A.S.</t>
  </si>
  <si>
    <t>ASEAR MANTENIMIENTO</t>
  </si>
  <si>
    <t>BRYAN ZAPATA TORRES</t>
  </si>
  <si>
    <t>EFREN CARDONA SANTA</t>
  </si>
  <si>
    <t>KELLY LUZMAR RAMIREZ BARBOSA</t>
  </si>
  <si>
    <t>LAURA ESTHER LOPEZ ESCOBAR</t>
  </si>
  <si>
    <t>ROSA HELENA GIRALDO RODRIGUEZ</t>
  </si>
  <si>
    <t>ASEAR ASEO</t>
  </si>
  <si>
    <t>ASCOLSA ADMINISTRATIVO</t>
  </si>
  <si>
    <t>SEBASTIAN RESTREPO ESTRADA</t>
  </si>
  <si>
    <t>INGENIEROS ALIADOS S.A.S.</t>
  </si>
  <si>
    <t>SEGUMEDIC</t>
  </si>
  <si>
    <t>ESTEFANNY JOHANNA HIDALGO PIEDRAHITA</t>
  </si>
  <si>
    <t>PAULA ANDREA RAMIREZ OSPINA</t>
  </si>
  <si>
    <t>EVENTOS Y FORMACION EMPRESARIAL S.A.S.</t>
  </si>
  <si>
    <t>DISTRIBIENES TOTAL S.A.S.</t>
  </si>
  <si>
    <t>PAOLA ANDREA GARCES ESCOBAR</t>
  </si>
  <si>
    <t>LEIDY JOHANA MURILLO AGUDELO</t>
  </si>
  <si>
    <t>SUMINISTROS Y SUCOMUNICACION S.A.S.</t>
  </si>
  <si>
    <t>BIOXIGEN S.A.S.</t>
  </si>
  <si>
    <t>DIEGO ALEJANDRO JARAMILLO CASTRILLON</t>
  </si>
  <si>
    <t>AS TRANSPORTES MEDELLIN</t>
  </si>
  <si>
    <t>GRUPO S Y C</t>
  </si>
  <si>
    <t>CAROLINA ZAPATA RAMIREZ</t>
  </si>
  <si>
    <t>SERVICIO DE TRANSPORTE ESPECIAL DE PASAJEROS LIFE MILES S.A.S.</t>
  </si>
  <si>
    <t>CONTRATOS CELEBRADOS POR LA E.S.E. HOSPITAL DEL SUR GABRIEL JARAMILLO PIEDRAHITA EN EL TERCER TRIMESTRE DEL AÑO 2021</t>
  </si>
  <si>
    <t>PS-156-2021</t>
  </si>
  <si>
    <t>PS-158-2021</t>
  </si>
  <si>
    <t>CV-159-2021</t>
  </si>
  <si>
    <t>PS-160-2021</t>
  </si>
  <si>
    <t>PS-161-2021</t>
  </si>
  <si>
    <t>PS-163-2021</t>
  </si>
  <si>
    <t>PS-164-2021</t>
  </si>
  <si>
    <t>AL TRANS S.A.S.</t>
  </si>
  <si>
    <t>DATELCO S.A.S</t>
  </si>
  <si>
    <t>FCE SOLUCIONES S.A.S.</t>
  </si>
  <si>
    <t>SHIRLEY DEL CARMEN CARMONA VELEZ</t>
  </si>
  <si>
    <t>MIRLEY SURELLA CAMACHO LEDESMA</t>
  </si>
  <si>
    <t>EVENTOS, PROVISIONES Y DISTRIBUCIONES LA MAYORISTA</t>
  </si>
  <si>
    <t>EMELY CRISTINA SALDARRIAGA ARENAS</t>
  </si>
  <si>
    <t>20,533,326</t>
  </si>
  <si>
    <t>% DE EJECUCION</t>
  </si>
  <si>
    <t>RECURSOS TOTALES DESEMBOLSADOS  O PAGADOS</t>
  </si>
  <si>
    <t>RECURSOS PENDIENTES DE EJECUTAR</t>
  </si>
  <si>
    <t>CANTIDAD DE OTROSI Y/O ADICIONES REALIZADAS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</si>
</sst>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[Red]\(&quot;$&quot;#,##0\)"/>
    <numFmt numFmtId="187" formatCode="[$-240A]d&quot; de &quot;mmmm&quot; de &quot;yyyy;@"/>
    <numFmt numFmtId="188" formatCode="_(&quot;$&quot;\ * #,##0_);_(&quot;$&quot;\ * \(#,##0\);_(&quot;$&quot;\ * &quot;-&quot;??_);_(@_)"/>
    <numFmt numFmtId="189" formatCode="&quot;$&quot;#,##0"/>
    <numFmt numFmtId="190" formatCode="yyyy\-mm\-dd;@"/>
    <numFmt numFmtId="191" formatCode="[$-240A]dddd\,\ dd&quot; de &quot;mmmm&quot; de &quot;yyyy"/>
    <numFmt numFmtId="192" formatCode="d/mm/yyyy;@"/>
    <numFmt numFmtId="193" formatCode="mmm\-yyyy"/>
    <numFmt numFmtId="194" formatCode="_(&quot;$&quot;\ * #,##0.0_);_(&quot;$&quot;\ * \(#,##0.0\);_(&quot;$&quot;\ * &quot;-&quot;??_);_(@_)"/>
    <numFmt numFmtId="195" formatCode="dd/mm/yyyy;@"/>
    <numFmt numFmtId="196" formatCode="dd/mm/yy;@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&quot;$&quot;\ #,##0"/>
    <numFmt numFmtId="202" formatCode="[$-240A]hh:mm:ss\ AM/PM"/>
    <numFmt numFmtId="203" formatCode="_ * #,##0_ ;_ * \-#,##0_ ;_ * &quot;-&quot;??_ ;_ @_ "/>
    <numFmt numFmtId="204" formatCode="&quot;$&quot;\ #,##0.00"/>
    <numFmt numFmtId="205" formatCode="&quot;$&quot;\ #,##0.000"/>
    <numFmt numFmtId="206" formatCode="[$-240A]dddd\,\ d\ &quot;de&quot;\ mmmm\ &quot;de&quot;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u val="single"/>
      <sz val="16"/>
      <name val="Century Gothic"/>
      <family val="2"/>
    </font>
    <font>
      <sz val="16"/>
      <color indexed="8"/>
      <name val="Century Gothic"/>
      <family val="2"/>
    </font>
    <font>
      <sz val="16"/>
      <name val="Century Gothic"/>
      <family val="2"/>
    </font>
    <font>
      <b/>
      <sz val="16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56"/>
      <name val="Century Gothic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entury Gothic"/>
      <family val="2"/>
    </font>
    <font>
      <b/>
      <sz val="16"/>
      <color theme="3" tint="-0.4999699890613556"/>
      <name val="Century Gothic"/>
      <family val="2"/>
    </font>
    <font>
      <b/>
      <sz val="16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188" fontId="5" fillId="0" borderId="10" xfId="52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188" fontId="6" fillId="0" borderId="10" xfId="52" applyNumberFormat="1" applyFont="1" applyFill="1" applyBorder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  <xf numFmtId="0" fontId="4" fillId="0" borderId="11" xfId="46" applyNumberFormat="1" applyFont="1" applyFill="1" applyBorder="1" applyAlignment="1">
      <alignment horizontal="center" vertical="center"/>
    </xf>
    <xf numFmtId="3" fontId="46" fillId="0" borderId="0" xfId="0" applyNumberFormat="1" applyFont="1" applyAlignment="1">
      <alignment/>
    </xf>
    <xf numFmtId="0" fontId="4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195" fontId="7" fillId="33" borderId="13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6" fontId="4" fillId="0" borderId="11" xfId="46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195" fontId="6" fillId="0" borderId="10" xfId="52" applyNumberFormat="1" applyFont="1" applyFill="1" applyBorder="1" applyAlignment="1">
      <alignment horizontal="center"/>
    </xf>
    <xf numFmtId="195" fontId="6" fillId="0" borderId="10" xfId="0" applyNumberFormat="1" applyFont="1" applyBorder="1" applyAlignment="1">
      <alignment horizontal="center"/>
    </xf>
    <xf numFmtId="195" fontId="5" fillId="0" borderId="10" xfId="52" applyNumberFormat="1" applyFont="1" applyFill="1" applyBorder="1" applyAlignment="1">
      <alignment horizontal="center"/>
    </xf>
    <xf numFmtId="195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95" fontId="5" fillId="0" borderId="10" xfId="0" applyNumberFormat="1" applyFont="1" applyBorder="1" applyAlignment="1">
      <alignment horizontal="center" wrapText="1"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wrapText="1"/>
    </xf>
    <xf numFmtId="9" fontId="6" fillId="0" borderId="15" xfId="0" applyNumberFormat="1" applyFont="1" applyBorder="1" applyAlignment="1">
      <alignment horizontal="center" vertical="distributed"/>
    </xf>
    <xf numFmtId="9" fontId="6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188" fontId="6" fillId="0" borderId="16" xfId="52" applyNumberFormat="1" applyFont="1" applyFill="1" applyBorder="1" applyAlignment="1">
      <alignment horizontal="right"/>
    </xf>
    <xf numFmtId="188" fontId="6" fillId="0" borderId="0" xfId="52" applyNumberFormat="1" applyFont="1" applyFill="1" applyBorder="1" applyAlignment="1">
      <alignment horizontal="right"/>
    </xf>
    <xf numFmtId="188" fontId="6" fillId="0" borderId="17" xfId="52" applyNumberFormat="1" applyFont="1" applyFill="1" applyBorder="1" applyAlignment="1">
      <alignment horizontal="right"/>
    </xf>
    <xf numFmtId="9" fontId="6" fillId="0" borderId="10" xfId="52" applyNumberFormat="1" applyFont="1" applyFill="1" applyBorder="1" applyAlignment="1">
      <alignment horizontal="center"/>
    </xf>
    <xf numFmtId="9" fontId="46" fillId="0" borderId="10" xfId="0" applyNumberFormat="1" applyFont="1" applyBorder="1" applyAlignment="1">
      <alignment horizontal="center" vertical="distributed"/>
    </xf>
    <xf numFmtId="9" fontId="46" fillId="0" borderId="10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distributed"/>
    </xf>
    <xf numFmtId="9" fontId="5" fillId="0" borderId="18" xfId="0" applyNumberFormat="1" applyFont="1" applyBorder="1" applyAlignment="1">
      <alignment horizontal="center" vertical="center" wrapText="1"/>
    </xf>
    <xf numFmtId="9" fontId="4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9" fontId="6" fillId="0" borderId="15" xfId="0" applyNumberFormat="1" applyFont="1" applyBorder="1" applyAlignment="1">
      <alignment horizontal="center"/>
    </xf>
    <xf numFmtId="0" fontId="47" fillId="34" borderId="19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24" xfId="0" applyFont="1" applyFill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44"/>
  <sheetViews>
    <sheetView tabSelected="1" zoomScale="68" zoomScaleNormal="68" zoomScalePageLayoutView="0" workbookViewId="0" topLeftCell="C1">
      <pane ySplit="6" topLeftCell="A7" activePane="bottomLeft" state="frozen"/>
      <selection pane="topLeft" activeCell="A1" sqref="A1"/>
      <selection pane="bottomLeft" activeCell="H12" sqref="H12"/>
    </sheetView>
  </sheetViews>
  <sheetFormatPr defaultColWidth="11.421875" defaultRowHeight="15"/>
  <cols>
    <col min="1" max="1" width="34.28125" style="5" customWidth="1"/>
    <col min="2" max="2" width="71.8515625" style="7" customWidth="1"/>
    <col min="3" max="3" width="25.8515625" style="6" customWidth="1"/>
    <col min="4" max="4" width="27.28125" style="2" customWidth="1"/>
    <col min="5" max="5" width="25.7109375" style="8" customWidth="1"/>
    <col min="6" max="6" width="46.57421875" style="7" customWidth="1"/>
    <col min="7" max="7" width="35.7109375" style="9" customWidth="1"/>
    <col min="8" max="8" width="28.57421875" style="9" customWidth="1"/>
    <col min="9" max="9" width="30.7109375" style="11" customWidth="1"/>
    <col min="10" max="16384" width="11.421875" style="2" customWidth="1"/>
  </cols>
  <sheetData>
    <row r="1" spans="1:9" ht="20.25" customHeight="1">
      <c r="A1" s="47" t="s">
        <v>65</v>
      </c>
      <c r="B1" s="48"/>
      <c r="C1" s="48"/>
      <c r="D1" s="48"/>
      <c r="E1" s="48"/>
      <c r="F1" s="48"/>
      <c r="G1" s="48"/>
      <c r="H1" s="48"/>
      <c r="I1" s="49"/>
    </row>
    <row r="2" spans="1:9" ht="19.5">
      <c r="A2" s="50"/>
      <c r="B2" s="51"/>
      <c r="C2" s="51"/>
      <c r="D2" s="51"/>
      <c r="E2" s="51"/>
      <c r="F2" s="51"/>
      <c r="G2" s="51"/>
      <c r="H2" s="51"/>
      <c r="I2" s="52"/>
    </row>
    <row r="3" spans="1:9" ht="19.5">
      <c r="A3" s="50"/>
      <c r="B3" s="51"/>
      <c r="C3" s="51"/>
      <c r="D3" s="51"/>
      <c r="E3" s="51"/>
      <c r="F3" s="51"/>
      <c r="G3" s="51"/>
      <c r="H3" s="51"/>
      <c r="I3" s="52"/>
    </row>
    <row r="4" spans="1:9" ht="19.5">
      <c r="A4" s="50"/>
      <c r="B4" s="51"/>
      <c r="C4" s="51"/>
      <c r="D4" s="51"/>
      <c r="E4" s="51"/>
      <c r="F4" s="51"/>
      <c r="G4" s="51"/>
      <c r="H4" s="51"/>
      <c r="I4" s="52"/>
    </row>
    <row r="5" spans="1:9" ht="23.25" customHeight="1" thickBot="1">
      <c r="A5" s="53"/>
      <c r="B5" s="54"/>
      <c r="C5" s="54"/>
      <c r="D5" s="54"/>
      <c r="E5" s="54"/>
      <c r="F5" s="54"/>
      <c r="G5" s="54"/>
      <c r="H5" s="54"/>
      <c r="I5" s="55"/>
    </row>
    <row r="6" spans="1:9" s="3" customFormat="1" ht="94.5" customHeight="1" thickBot="1">
      <c r="A6" s="12" t="s">
        <v>0</v>
      </c>
      <c r="B6" s="13" t="s">
        <v>1</v>
      </c>
      <c r="C6" s="13" t="s">
        <v>2</v>
      </c>
      <c r="D6" s="13" t="s">
        <v>3</v>
      </c>
      <c r="E6" s="14" t="s">
        <v>4</v>
      </c>
      <c r="F6" s="14" t="s">
        <v>81</v>
      </c>
      <c r="G6" s="15" t="s">
        <v>82</v>
      </c>
      <c r="H6" s="15" t="s">
        <v>83</v>
      </c>
      <c r="I6" s="16" t="s">
        <v>84</v>
      </c>
    </row>
    <row r="7" spans="1:9" s="3" customFormat="1" ht="57" customHeight="1">
      <c r="A7" s="18" t="s">
        <v>6</v>
      </c>
      <c r="B7" s="19" t="s">
        <v>36</v>
      </c>
      <c r="C7" s="4">
        <v>12905800</v>
      </c>
      <c r="D7" s="22">
        <v>44379</v>
      </c>
      <c r="E7" s="23">
        <v>44561</v>
      </c>
      <c r="F7" s="38">
        <v>1</v>
      </c>
      <c r="G7" s="4">
        <v>12905800</v>
      </c>
      <c r="H7" s="4">
        <f>C7-G7</f>
        <v>0</v>
      </c>
      <c r="I7" s="17"/>
    </row>
    <row r="8" spans="1:9" s="3" customFormat="1" ht="57" customHeight="1">
      <c r="A8" s="10" t="s">
        <v>7</v>
      </c>
      <c r="B8" s="20" t="s">
        <v>37</v>
      </c>
      <c r="C8" s="1">
        <v>12905800</v>
      </c>
      <c r="D8" s="22">
        <v>44383</v>
      </c>
      <c r="E8" s="23">
        <v>44561</v>
      </c>
      <c r="F8" s="32">
        <v>1</v>
      </c>
      <c r="G8" s="4">
        <v>12905800</v>
      </c>
      <c r="H8" s="4">
        <f aca="true" t="shared" si="0" ref="H8:H43">C8-G8</f>
        <v>0</v>
      </c>
      <c r="I8" s="17"/>
    </row>
    <row r="9" spans="1:9" s="3" customFormat="1" ht="57" customHeight="1">
      <c r="A9" s="10" t="s">
        <v>8</v>
      </c>
      <c r="B9" s="20" t="s">
        <v>38</v>
      </c>
      <c r="C9" s="1">
        <v>16800000</v>
      </c>
      <c r="D9" s="23">
        <v>44378</v>
      </c>
      <c r="E9" s="23">
        <v>44561</v>
      </c>
      <c r="F9" s="39">
        <v>1</v>
      </c>
      <c r="G9" s="4">
        <v>16800000</v>
      </c>
      <c r="H9" s="4">
        <f t="shared" si="0"/>
        <v>0</v>
      </c>
      <c r="I9" s="17"/>
    </row>
    <row r="10" spans="1:9" s="3" customFormat="1" ht="57" customHeight="1">
      <c r="A10" s="10" t="s">
        <v>9</v>
      </c>
      <c r="B10" s="19" t="s">
        <v>39</v>
      </c>
      <c r="C10" s="1">
        <v>13800000</v>
      </c>
      <c r="D10" s="23">
        <v>44378</v>
      </c>
      <c r="E10" s="23">
        <v>44561</v>
      </c>
      <c r="F10" s="39">
        <v>1</v>
      </c>
      <c r="G10" s="4">
        <v>13800000</v>
      </c>
      <c r="H10" s="4">
        <f t="shared" si="0"/>
        <v>0</v>
      </c>
      <c r="I10" s="17"/>
    </row>
    <row r="11" spans="1:9" s="3" customFormat="1" ht="57" customHeight="1">
      <c r="A11" s="10" t="s">
        <v>10</v>
      </c>
      <c r="B11" s="20" t="s">
        <v>40</v>
      </c>
      <c r="C11" s="1">
        <v>33366667</v>
      </c>
      <c r="D11" s="23">
        <v>44379</v>
      </c>
      <c r="E11" s="23">
        <v>44561</v>
      </c>
      <c r="F11" s="39">
        <v>1</v>
      </c>
      <c r="G11" s="4">
        <v>28993984</v>
      </c>
      <c r="H11" s="4">
        <f t="shared" si="0"/>
        <v>4372683</v>
      </c>
      <c r="I11" s="17"/>
    </row>
    <row r="12" spans="1:9" s="3" customFormat="1" ht="57" customHeight="1">
      <c r="A12" s="10" t="s">
        <v>11</v>
      </c>
      <c r="B12" s="19" t="s">
        <v>41</v>
      </c>
      <c r="C12" s="1">
        <v>54643507</v>
      </c>
      <c r="D12" s="23">
        <v>44379</v>
      </c>
      <c r="E12" s="23">
        <v>44561</v>
      </c>
      <c r="F12" s="40">
        <v>1</v>
      </c>
      <c r="G12" s="4">
        <v>54643506</v>
      </c>
      <c r="H12" s="4"/>
      <c r="I12" s="17"/>
    </row>
    <row r="13" spans="1:9" s="3" customFormat="1" ht="57" customHeight="1">
      <c r="A13" s="10" t="s">
        <v>12</v>
      </c>
      <c r="B13" s="20" t="s">
        <v>42</v>
      </c>
      <c r="C13" s="1">
        <v>27600000</v>
      </c>
      <c r="D13" s="25">
        <v>44383</v>
      </c>
      <c r="E13" s="27">
        <v>44561</v>
      </c>
      <c r="F13" s="41">
        <v>1</v>
      </c>
      <c r="G13" s="4">
        <v>27600000</v>
      </c>
      <c r="H13" s="4">
        <f t="shared" si="0"/>
        <v>0</v>
      </c>
      <c r="I13" s="17"/>
    </row>
    <row r="14" spans="1:9" s="3" customFormat="1" ht="57" customHeight="1">
      <c r="A14" s="10" t="s">
        <v>13</v>
      </c>
      <c r="B14" s="20" t="s">
        <v>43</v>
      </c>
      <c r="C14" s="1">
        <v>27600000</v>
      </c>
      <c r="D14" s="25">
        <v>44379</v>
      </c>
      <c r="E14" s="27">
        <v>44561</v>
      </c>
      <c r="F14" s="41">
        <v>1</v>
      </c>
      <c r="G14" s="4">
        <v>27600000</v>
      </c>
      <c r="H14" s="4">
        <f t="shared" si="0"/>
        <v>0</v>
      </c>
      <c r="I14" s="17"/>
    </row>
    <row r="15" spans="1:9" s="3" customFormat="1" ht="57" customHeight="1">
      <c r="A15" s="10" t="s">
        <v>14</v>
      </c>
      <c r="B15" s="26" t="s">
        <v>44</v>
      </c>
      <c r="C15" s="1">
        <v>27600000</v>
      </c>
      <c r="D15" s="25">
        <v>44379</v>
      </c>
      <c r="E15" s="25">
        <v>44561</v>
      </c>
      <c r="F15" s="41">
        <v>1</v>
      </c>
      <c r="G15" s="4">
        <v>27600000</v>
      </c>
      <c r="H15" s="4">
        <f t="shared" si="0"/>
        <v>0</v>
      </c>
      <c r="I15" s="17"/>
    </row>
    <row r="16" spans="1:9" s="3" customFormat="1" ht="57" customHeight="1">
      <c r="A16" s="10" t="s">
        <v>15</v>
      </c>
      <c r="B16" s="19" t="s">
        <v>45</v>
      </c>
      <c r="C16" s="1">
        <v>27600000</v>
      </c>
      <c r="D16" s="25">
        <v>44379</v>
      </c>
      <c r="E16" s="25">
        <v>44561</v>
      </c>
      <c r="F16" s="41">
        <v>1</v>
      </c>
      <c r="G16" s="4">
        <v>27600000</v>
      </c>
      <c r="H16" s="4">
        <f t="shared" si="0"/>
        <v>0</v>
      </c>
      <c r="I16" s="17"/>
    </row>
    <row r="17" spans="1:9" s="3" customFormat="1" ht="57" customHeight="1">
      <c r="A17" s="10" t="s">
        <v>16</v>
      </c>
      <c r="B17" s="19" t="s">
        <v>46</v>
      </c>
      <c r="C17" s="1">
        <v>27600000</v>
      </c>
      <c r="D17" s="25">
        <v>44379</v>
      </c>
      <c r="E17" s="25">
        <v>44561</v>
      </c>
      <c r="F17" s="41">
        <v>1</v>
      </c>
      <c r="G17" s="4">
        <v>27600000</v>
      </c>
      <c r="H17" s="4">
        <f t="shared" si="0"/>
        <v>0</v>
      </c>
      <c r="I17" s="17"/>
    </row>
    <row r="18" spans="1:9" s="3" customFormat="1" ht="57" customHeight="1">
      <c r="A18" s="10" t="s">
        <v>17</v>
      </c>
      <c r="B18" s="19" t="s">
        <v>47</v>
      </c>
      <c r="C18" s="1">
        <v>161862290</v>
      </c>
      <c r="D18" s="25">
        <v>44379</v>
      </c>
      <c r="E18" s="25">
        <v>44561</v>
      </c>
      <c r="F18" s="32">
        <v>0.96</v>
      </c>
      <c r="G18" s="4">
        <v>156102997</v>
      </c>
      <c r="H18" s="4">
        <f t="shared" si="0"/>
        <v>5759293</v>
      </c>
      <c r="I18" s="17"/>
    </row>
    <row r="19" spans="1:9" s="3" customFormat="1" ht="57" customHeight="1">
      <c r="A19" s="10" t="s">
        <v>18</v>
      </c>
      <c r="B19" s="20" t="s">
        <v>48</v>
      </c>
      <c r="C19" s="1">
        <v>232919924</v>
      </c>
      <c r="D19" s="25">
        <v>44379</v>
      </c>
      <c r="E19" s="25">
        <v>44530</v>
      </c>
      <c r="F19" s="40">
        <v>0.97</v>
      </c>
      <c r="G19" s="4">
        <v>225926051</v>
      </c>
      <c r="H19" s="4">
        <f t="shared" si="0"/>
        <v>6993873</v>
      </c>
      <c r="I19" s="17"/>
    </row>
    <row r="20" spans="1:9" s="3" customFormat="1" ht="57" customHeight="1">
      <c r="A20" s="10" t="s">
        <v>19</v>
      </c>
      <c r="B20" s="19" t="s">
        <v>49</v>
      </c>
      <c r="C20" s="1">
        <v>12957000</v>
      </c>
      <c r="D20" s="25">
        <v>44393</v>
      </c>
      <c r="E20" s="25">
        <v>44561</v>
      </c>
      <c r="F20" s="42">
        <v>1</v>
      </c>
      <c r="G20" s="4">
        <v>12957000</v>
      </c>
      <c r="H20" s="4">
        <f t="shared" si="0"/>
        <v>0</v>
      </c>
      <c r="I20" s="17"/>
    </row>
    <row r="21" spans="1:9" s="3" customFormat="1" ht="57" customHeight="1">
      <c r="A21" s="10" t="s">
        <v>20</v>
      </c>
      <c r="B21" s="19" t="s">
        <v>50</v>
      </c>
      <c r="C21" s="1">
        <v>28063511</v>
      </c>
      <c r="D21" s="24">
        <v>44393</v>
      </c>
      <c r="E21" s="23">
        <v>44438</v>
      </c>
      <c r="F21" s="32">
        <v>1</v>
      </c>
      <c r="G21" s="4">
        <v>28063511</v>
      </c>
      <c r="H21" s="4">
        <f t="shared" si="0"/>
        <v>0</v>
      </c>
      <c r="I21" s="17"/>
    </row>
    <row r="22" spans="1:9" s="3" customFormat="1" ht="57" customHeight="1">
      <c r="A22" s="10" t="s">
        <v>21</v>
      </c>
      <c r="B22" s="19" t="s">
        <v>51</v>
      </c>
      <c r="C22" s="1">
        <v>37251212</v>
      </c>
      <c r="D22" s="23">
        <v>44386</v>
      </c>
      <c r="E22" s="23">
        <v>44561</v>
      </c>
      <c r="F22" s="43">
        <f>+G22/C22</f>
        <v>0.6551370731239563</v>
      </c>
      <c r="G22" s="4">
        <v>24404650</v>
      </c>
      <c r="H22" s="4">
        <f t="shared" si="0"/>
        <v>12846562</v>
      </c>
      <c r="I22" s="17"/>
    </row>
    <row r="23" spans="1:9" s="3" customFormat="1" ht="57" customHeight="1">
      <c r="A23" s="10" t="s">
        <v>22</v>
      </c>
      <c r="B23" s="20" t="s">
        <v>52</v>
      </c>
      <c r="C23" s="1">
        <v>37700000</v>
      </c>
      <c r="D23" s="23">
        <v>44385</v>
      </c>
      <c r="E23" s="23">
        <v>44561</v>
      </c>
      <c r="F23" s="41">
        <v>0.71</v>
      </c>
      <c r="G23" s="4">
        <v>24866666</v>
      </c>
      <c r="H23" s="4">
        <f t="shared" si="0"/>
        <v>12833334</v>
      </c>
      <c r="I23" s="17"/>
    </row>
    <row r="24" spans="1:9" s="3" customFormat="1" ht="57" customHeight="1">
      <c r="A24" s="10" t="s">
        <v>23</v>
      </c>
      <c r="B24" s="20" t="s">
        <v>53</v>
      </c>
      <c r="C24" s="1">
        <v>12956667</v>
      </c>
      <c r="D24" s="25">
        <v>44389</v>
      </c>
      <c r="E24" s="23">
        <v>44561</v>
      </c>
      <c r="F24" s="44">
        <v>1</v>
      </c>
      <c r="G24" s="4">
        <v>12956667</v>
      </c>
      <c r="H24" s="4">
        <f t="shared" si="0"/>
        <v>0</v>
      </c>
      <c r="I24" s="17"/>
    </row>
    <row r="25" spans="1:9" s="3" customFormat="1" ht="57" customHeight="1">
      <c r="A25" s="10" t="s">
        <v>24</v>
      </c>
      <c r="B25" s="20" t="s">
        <v>54</v>
      </c>
      <c r="C25" s="1">
        <v>31000000</v>
      </c>
      <c r="D25" s="24">
        <v>44385</v>
      </c>
      <c r="E25" s="25">
        <v>44561</v>
      </c>
      <c r="F25" s="44">
        <v>1</v>
      </c>
      <c r="G25" s="4">
        <v>31000000</v>
      </c>
      <c r="H25" s="4">
        <f t="shared" si="0"/>
        <v>0</v>
      </c>
      <c r="I25" s="17"/>
    </row>
    <row r="26" spans="1:9" s="3" customFormat="1" ht="57" customHeight="1">
      <c r="A26" s="10" t="s">
        <v>25</v>
      </c>
      <c r="B26" s="20" t="s">
        <v>5</v>
      </c>
      <c r="C26" s="1">
        <v>1010338239</v>
      </c>
      <c r="D26" s="25">
        <v>44393</v>
      </c>
      <c r="E26" s="25">
        <v>44561</v>
      </c>
      <c r="F26" s="41">
        <v>1</v>
      </c>
      <c r="G26" s="4">
        <f>+C26+I26</f>
        <v>1318086025</v>
      </c>
      <c r="H26" s="4">
        <v>0</v>
      </c>
      <c r="I26" s="4">
        <v>307747786</v>
      </c>
    </row>
    <row r="27" spans="1:9" s="3" customFormat="1" ht="57" customHeight="1">
      <c r="A27" s="10" t="s">
        <v>26</v>
      </c>
      <c r="B27" s="20" t="s">
        <v>55</v>
      </c>
      <c r="C27" s="1">
        <v>15150000</v>
      </c>
      <c r="D27" s="25">
        <v>44391</v>
      </c>
      <c r="E27" s="25">
        <v>44408</v>
      </c>
      <c r="F27" s="41">
        <v>1</v>
      </c>
      <c r="G27" s="4">
        <v>15150000</v>
      </c>
      <c r="H27" s="4">
        <f t="shared" si="0"/>
        <v>0</v>
      </c>
      <c r="I27" s="45"/>
    </row>
    <row r="28" spans="1:9" s="3" customFormat="1" ht="57" customHeight="1">
      <c r="A28" s="10" t="s">
        <v>27</v>
      </c>
      <c r="B28" s="20" t="s">
        <v>56</v>
      </c>
      <c r="C28" s="1">
        <v>12266666</v>
      </c>
      <c r="D28" s="25">
        <v>44399</v>
      </c>
      <c r="E28" s="25">
        <v>44561</v>
      </c>
      <c r="F28" s="41">
        <v>1</v>
      </c>
      <c r="G28" s="4">
        <v>12266666</v>
      </c>
      <c r="H28" s="4">
        <f t="shared" si="0"/>
        <v>0</v>
      </c>
      <c r="I28" s="17"/>
    </row>
    <row r="29" spans="1:9" s="3" customFormat="1" ht="57" customHeight="1">
      <c r="A29" s="10" t="s">
        <v>28</v>
      </c>
      <c r="B29" s="20" t="s">
        <v>57</v>
      </c>
      <c r="C29" s="1">
        <v>12266666</v>
      </c>
      <c r="D29" s="25">
        <v>44399</v>
      </c>
      <c r="E29" s="25">
        <v>44561</v>
      </c>
      <c r="F29" s="41">
        <v>1</v>
      </c>
      <c r="G29" s="4">
        <v>12266666</v>
      </c>
      <c r="H29" s="4">
        <f t="shared" si="0"/>
        <v>0</v>
      </c>
      <c r="I29" s="17"/>
    </row>
    <row r="30" spans="1:9" s="3" customFormat="1" ht="57" customHeight="1">
      <c r="A30" s="10" t="s">
        <v>29</v>
      </c>
      <c r="B30" s="19" t="s">
        <v>58</v>
      </c>
      <c r="C30" s="1">
        <v>49742000</v>
      </c>
      <c r="D30" s="25">
        <v>44407</v>
      </c>
      <c r="E30" s="25">
        <v>44561</v>
      </c>
      <c r="F30" s="32">
        <v>1</v>
      </c>
      <c r="G30" s="4">
        <v>49742000</v>
      </c>
      <c r="H30" s="4">
        <f t="shared" si="0"/>
        <v>0</v>
      </c>
      <c r="I30" s="17"/>
    </row>
    <row r="31" spans="1:9" s="3" customFormat="1" ht="57" customHeight="1">
      <c r="A31" s="10" t="s">
        <v>30</v>
      </c>
      <c r="B31" s="20" t="s">
        <v>59</v>
      </c>
      <c r="C31" s="1">
        <v>70000000</v>
      </c>
      <c r="D31" s="25">
        <v>44428</v>
      </c>
      <c r="E31" s="25">
        <v>44561</v>
      </c>
      <c r="F31" s="40">
        <v>0.43</v>
      </c>
      <c r="G31" s="4">
        <v>30039950</v>
      </c>
      <c r="H31" s="4">
        <v>39960050</v>
      </c>
      <c r="I31" s="17"/>
    </row>
    <row r="32" spans="1:9" s="3" customFormat="1" ht="57" customHeight="1">
      <c r="A32" s="10" t="s">
        <v>31</v>
      </c>
      <c r="B32" s="21" t="s">
        <v>64</v>
      </c>
      <c r="C32" s="1">
        <v>35750000</v>
      </c>
      <c r="D32" s="25">
        <v>44428</v>
      </c>
      <c r="E32" s="25">
        <v>44561</v>
      </c>
      <c r="F32" s="40">
        <v>1</v>
      </c>
      <c r="G32" s="4">
        <v>35750000</v>
      </c>
      <c r="H32" s="4">
        <f t="shared" si="0"/>
        <v>0</v>
      </c>
      <c r="I32" s="17"/>
    </row>
    <row r="33" spans="1:9" s="3" customFormat="1" ht="57" customHeight="1">
      <c r="A33" s="10" t="s">
        <v>32</v>
      </c>
      <c r="B33" s="20" t="s">
        <v>60</v>
      </c>
      <c r="C33" s="1">
        <v>22500000</v>
      </c>
      <c r="D33" s="25">
        <v>44425</v>
      </c>
      <c r="E33" s="23">
        <v>44561</v>
      </c>
      <c r="F33" s="31">
        <v>0</v>
      </c>
      <c r="G33" s="4">
        <v>0</v>
      </c>
      <c r="H33" s="4">
        <f t="shared" si="0"/>
        <v>22500000</v>
      </c>
      <c r="I33" s="17"/>
    </row>
    <row r="34" spans="1:9" s="3" customFormat="1" ht="57" customHeight="1">
      <c r="A34" s="10" t="s">
        <v>33</v>
      </c>
      <c r="B34" s="20" t="s">
        <v>61</v>
      </c>
      <c r="C34" s="1">
        <v>35750000</v>
      </c>
      <c r="D34" s="25">
        <v>44428</v>
      </c>
      <c r="E34" s="23">
        <v>44561</v>
      </c>
      <c r="F34" s="31">
        <v>1</v>
      </c>
      <c r="G34" s="4">
        <v>35750000</v>
      </c>
      <c r="H34" s="4">
        <f t="shared" si="0"/>
        <v>0</v>
      </c>
      <c r="I34" s="17"/>
    </row>
    <row r="35" spans="1:9" s="3" customFormat="1" ht="57" customHeight="1">
      <c r="A35" s="10" t="s">
        <v>34</v>
      </c>
      <c r="B35" s="20" t="s">
        <v>62</v>
      </c>
      <c r="C35" s="1">
        <v>50000000</v>
      </c>
      <c r="D35" s="25">
        <v>44433</v>
      </c>
      <c r="E35" s="23">
        <v>44561</v>
      </c>
      <c r="F35" s="31">
        <v>1</v>
      </c>
      <c r="G35" s="4">
        <v>31302541</v>
      </c>
      <c r="H35" s="4">
        <f t="shared" si="0"/>
        <v>18697459</v>
      </c>
      <c r="I35" s="17"/>
    </row>
    <row r="36" spans="1:9" s="3" customFormat="1" ht="57" customHeight="1">
      <c r="A36" s="10" t="s">
        <v>66</v>
      </c>
      <c r="B36" s="20" t="s">
        <v>73</v>
      </c>
      <c r="C36" s="1" t="s">
        <v>80</v>
      </c>
      <c r="D36" s="25">
        <v>44449</v>
      </c>
      <c r="E36" s="23">
        <v>44561</v>
      </c>
      <c r="F36" s="31">
        <v>1</v>
      </c>
      <c r="G36" s="4">
        <v>20533326</v>
      </c>
      <c r="H36" s="4">
        <f t="shared" si="0"/>
        <v>0</v>
      </c>
      <c r="I36" s="17"/>
    </row>
    <row r="37" spans="1:9" s="3" customFormat="1" ht="57" customHeight="1">
      <c r="A37" s="10" t="s">
        <v>35</v>
      </c>
      <c r="B37" s="20" t="s">
        <v>63</v>
      </c>
      <c r="C37" s="1">
        <v>26000000</v>
      </c>
      <c r="D37" s="24">
        <v>44441</v>
      </c>
      <c r="E37" s="23">
        <v>44561</v>
      </c>
      <c r="F37" s="32">
        <v>1</v>
      </c>
      <c r="G37" s="4">
        <v>26000000</v>
      </c>
      <c r="H37" s="4">
        <f t="shared" si="0"/>
        <v>0</v>
      </c>
      <c r="I37" s="17"/>
    </row>
    <row r="38" spans="1:9" s="3" customFormat="1" ht="57" customHeight="1">
      <c r="A38" s="10" t="s">
        <v>67</v>
      </c>
      <c r="B38" s="19" t="s">
        <v>74</v>
      </c>
      <c r="C38" s="1">
        <v>46161409</v>
      </c>
      <c r="D38" s="25">
        <v>44448</v>
      </c>
      <c r="E38" s="25">
        <v>44484</v>
      </c>
      <c r="F38" s="32">
        <v>1</v>
      </c>
      <c r="G38" s="4">
        <v>46161409</v>
      </c>
      <c r="H38" s="4">
        <f t="shared" si="0"/>
        <v>0</v>
      </c>
      <c r="I38" s="17"/>
    </row>
    <row r="39" spans="1:9" s="3" customFormat="1" ht="57" customHeight="1">
      <c r="A39" s="10" t="s">
        <v>68</v>
      </c>
      <c r="B39" s="20" t="s">
        <v>75</v>
      </c>
      <c r="C39" s="1">
        <v>53183480</v>
      </c>
      <c r="D39" s="24">
        <v>44452</v>
      </c>
      <c r="E39" s="23">
        <v>44469</v>
      </c>
      <c r="F39" s="32">
        <v>1</v>
      </c>
      <c r="G39" s="4">
        <v>53183480</v>
      </c>
      <c r="H39" s="4">
        <f t="shared" si="0"/>
        <v>0</v>
      </c>
      <c r="I39" s="17"/>
    </row>
    <row r="40" spans="1:9" s="3" customFormat="1" ht="57" customHeight="1">
      <c r="A40" s="10" t="s">
        <v>69</v>
      </c>
      <c r="B40" s="20" t="s">
        <v>76</v>
      </c>
      <c r="C40" s="1">
        <v>22750000</v>
      </c>
      <c r="D40" s="24">
        <v>44455</v>
      </c>
      <c r="E40" s="23">
        <v>44561</v>
      </c>
      <c r="F40" s="32">
        <v>1</v>
      </c>
      <c r="G40" s="4">
        <v>22750000</v>
      </c>
      <c r="H40" s="4">
        <f t="shared" si="0"/>
        <v>0</v>
      </c>
      <c r="I40" s="17"/>
    </row>
    <row r="41" spans="1:9" s="3" customFormat="1" ht="57" customHeight="1">
      <c r="A41" s="10" t="s">
        <v>70</v>
      </c>
      <c r="B41" s="19" t="s">
        <v>77</v>
      </c>
      <c r="C41" s="1">
        <v>43912000</v>
      </c>
      <c r="D41" s="24">
        <v>44468</v>
      </c>
      <c r="E41" s="23">
        <v>44561</v>
      </c>
      <c r="F41" s="33">
        <v>1</v>
      </c>
      <c r="G41" s="4">
        <v>43912000</v>
      </c>
      <c r="H41" s="4">
        <f t="shared" si="0"/>
        <v>0</v>
      </c>
      <c r="I41" s="17"/>
    </row>
    <row r="42" spans="1:9" s="3" customFormat="1" ht="57" customHeight="1">
      <c r="A42" s="10" t="s">
        <v>71</v>
      </c>
      <c r="B42" s="19" t="s">
        <v>78</v>
      </c>
      <c r="C42" s="1">
        <v>32217763</v>
      </c>
      <c r="D42" s="24">
        <v>44461</v>
      </c>
      <c r="E42" s="25">
        <v>44463</v>
      </c>
      <c r="F42" s="34">
        <v>1</v>
      </c>
      <c r="G42" s="35">
        <v>32217763</v>
      </c>
      <c r="H42" s="4">
        <f t="shared" si="0"/>
        <v>0</v>
      </c>
      <c r="I42" s="17"/>
    </row>
    <row r="43" spans="1:9" s="3" customFormat="1" ht="57" customHeight="1">
      <c r="A43" s="10" t="s">
        <v>72</v>
      </c>
      <c r="B43" s="19" t="s">
        <v>79</v>
      </c>
      <c r="C43" s="1">
        <v>21250000</v>
      </c>
      <c r="D43" s="25">
        <v>44469</v>
      </c>
      <c r="E43" s="25">
        <v>44561</v>
      </c>
      <c r="F43" s="46">
        <v>0.89</v>
      </c>
      <c r="G43" s="4">
        <v>18925000</v>
      </c>
      <c r="H43" s="37">
        <f t="shared" si="0"/>
        <v>2325000</v>
      </c>
      <c r="I43" s="17"/>
    </row>
    <row r="44" ht="20.25">
      <c r="G44" s="36"/>
    </row>
  </sheetData>
  <sheetProtection/>
  <autoFilter ref="A6:I43"/>
  <mergeCells count="1">
    <mergeCell ref="A1:I5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:N32"/>
  <sheetViews>
    <sheetView zoomScalePageLayoutView="0" workbookViewId="0" topLeftCell="A1">
      <selection activeCell="F34" sqref="F1:P34"/>
    </sheetView>
  </sheetViews>
  <sheetFormatPr defaultColWidth="11.421875" defaultRowHeight="15"/>
  <cols>
    <col min="9" max="9" width="20.28125" style="0" customWidth="1"/>
    <col min="11" max="11" width="20.421875" style="0" customWidth="1"/>
    <col min="12" max="12" width="14.140625" style="0" bestFit="1" customWidth="1"/>
    <col min="13" max="13" width="31.7109375" style="0" customWidth="1"/>
    <col min="14" max="14" width="21.57421875" style="0" customWidth="1"/>
  </cols>
  <sheetData>
    <row r="2" spans="9:13" ht="15">
      <c r="I2" s="28"/>
      <c r="K2" s="28"/>
      <c r="M2" s="29"/>
    </row>
    <row r="3" spans="9:14" ht="15">
      <c r="I3" s="28"/>
      <c r="K3" s="28"/>
      <c r="L3" s="28"/>
      <c r="M3" s="29"/>
      <c r="N3" s="29"/>
    </row>
    <row r="4" spans="9:14" ht="15">
      <c r="I4" s="28"/>
      <c r="K4" s="28"/>
      <c r="L4" s="28"/>
      <c r="M4" s="29"/>
      <c r="N4" s="29"/>
    </row>
    <row r="5" spans="9:14" ht="15">
      <c r="I5" s="28"/>
      <c r="K5" s="28"/>
      <c r="L5" s="28"/>
      <c r="M5" s="29"/>
      <c r="N5" s="29"/>
    </row>
    <row r="6" spans="9:14" ht="15">
      <c r="I6" s="28"/>
      <c r="K6" s="28"/>
      <c r="L6" s="28"/>
      <c r="M6" s="29"/>
      <c r="N6" s="29"/>
    </row>
    <row r="7" spans="9:14" ht="15">
      <c r="I7" s="28"/>
      <c r="K7" s="28"/>
      <c r="L7" s="28"/>
      <c r="M7" s="29"/>
      <c r="N7" s="29"/>
    </row>
    <row r="8" spans="11:14" ht="15">
      <c r="K8" s="28"/>
      <c r="L8" s="28"/>
      <c r="M8" s="29"/>
      <c r="N8" s="29"/>
    </row>
    <row r="9" spans="11:14" ht="15">
      <c r="K9" s="28"/>
      <c r="M9" s="29"/>
      <c r="N9" s="29"/>
    </row>
    <row r="10" spans="10:14" ht="15">
      <c r="J10" s="28"/>
      <c r="K10" s="28"/>
      <c r="L10" s="29"/>
      <c r="M10" s="29"/>
      <c r="N10" s="29"/>
    </row>
    <row r="11" spans="10:13" ht="15">
      <c r="J11" s="28"/>
      <c r="K11" s="28"/>
      <c r="L11" s="29"/>
      <c r="M11" s="29"/>
    </row>
    <row r="12" spans="10:13" ht="15">
      <c r="J12" s="28"/>
      <c r="K12" s="28"/>
      <c r="L12" s="29"/>
      <c r="M12" s="29"/>
    </row>
    <row r="13" spans="10:13" ht="15">
      <c r="J13" s="28"/>
      <c r="K13" s="28"/>
      <c r="L13" s="29"/>
      <c r="M13" s="29"/>
    </row>
    <row r="14" spans="10:13" ht="15">
      <c r="J14" s="28"/>
      <c r="L14" s="29"/>
      <c r="M14" s="29"/>
    </row>
    <row r="15" spans="10:12" ht="15">
      <c r="J15" s="28"/>
      <c r="L15" s="29"/>
    </row>
    <row r="16" ht="15">
      <c r="L16" s="29"/>
    </row>
    <row r="17" spans="9:11" ht="15">
      <c r="I17" s="28"/>
      <c r="K17" s="29"/>
    </row>
    <row r="18" spans="9:11" ht="15">
      <c r="I18" s="28"/>
      <c r="K18" s="29"/>
    </row>
    <row r="19" spans="9:13" ht="15">
      <c r="I19" s="28"/>
      <c r="K19" s="28"/>
      <c r="M19" s="29"/>
    </row>
    <row r="20" spans="9:13" ht="15">
      <c r="I20" s="28"/>
      <c r="K20" s="28"/>
      <c r="M20" s="29"/>
    </row>
    <row r="21" spans="9:13" ht="15">
      <c r="I21" s="28"/>
      <c r="K21" s="28"/>
      <c r="M21" s="29"/>
    </row>
    <row r="22" spans="9:13" ht="15">
      <c r="I22" s="28"/>
      <c r="K22" s="28"/>
      <c r="M22" s="29"/>
    </row>
    <row r="23" spans="11:13" ht="15">
      <c r="K23" s="28"/>
      <c r="M23" s="29"/>
    </row>
    <row r="24" spans="11:13" ht="15">
      <c r="K24" s="28"/>
      <c r="M24" s="29"/>
    </row>
    <row r="25" spans="11:13" ht="15">
      <c r="K25" s="28"/>
      <c r="M25" s="29"/>
    </row>
    <row r="26" spans="9:13" ht="15">
      <c r="I26" s="28"/>
      <c r="K26" s="28"/>
      <c r="L26" s="30"/>
      <c r="M26" s="29"/>
    </row>
    <row r="27" spans="9:13" ht="15">
      <c r="I27" s="28"/>
      <c r="K27" s="28"/>
      <c r="M27" s="29"/>
    </row>
    <row r="28" spans="9:13" ht="15">
      <c r="I28" s="28"/>
      <c r="K28" s="28"/>
      <c r="L28" s="30"/>
      <c r="M28" s="29"/>
    </row>
    <row r="29" spans="9:13" ht="15">
      <c r="I29" s="28"/>
      <c r="K29" s="28"/>
      <c r="M29" s="29"/>
    </row>
    <row r="30" spans="9:13" ht="15">
      <c r="I30" s="28"/>
      <c r="K30" s="28"/>
      <c r="M30" s="29"/>
    </row>
    <row r="31" spans="9:13" ht="15">
      <c r="I31" s="28"/>
      <c r="K31" s="28"/>
      <c r="M31" s="29"/>
    </row>
    <row r="32" spans="11:13" ht="15">
      <c r="K32" s="29"/>
      <c r="M32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FIGUEROA</dc:creator>
  <cp:keywords/>
  <dc:description/>
  <cp:lastModifiedBy>Presupuesto</cp:lastModifiedBy>
  <cp:lastPrinted>2020-10-07T12:49:21Z</cp:lastPrinted>
  <dcterms:created xsi:type="dcterms:W3CDTF">2012-07-10T16:53:53Z</dcterms:created>
  <dcterms:modified xsi:type="dcterms:W3CDTF">2022-09-21T20:59:24Z</dcterms:modified>
  <cp:category/>
  <cp:version/>
  <cp:contentType/>
  <cp:contentStatus/>
</cp:coreProperties>
</file>